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cro3991_ox_ac_uk/Documents/Data/Publishing paper/Figure/"/>
    </mc:Choice>
  </mc:AlternateContent>
  <xr:revisionPtr revIDLastSave="38" documentId="8_{BC4CC08E-F1A0-40DA-A434-7238675D9D0C}" xr6:coauthVersionLast="47" xr6:coauthVersionMax="47" xr10:uidLastSave="{52F3C42B-9349-4DE9-9C35-F80013D7F379}"/>
  <bookViews>
    <workbookView xWindow="28680" yWindow="-120" windowWidth="29040" windowHeight="17790" xr2:uid="{99FD9462-3B87-4C71-A04B-8C5FEA3546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2" i="1" l="1"/>
  <c r="U22" i="1"/>
  <c r="V21" i="1"/>
  <c r="U21" i="1"/>
  <c r="S22" i="1"/>
  <c r="R22" i="1"/>
  <c r="S21" i="1"/>
  <c r="R21" i="1"/>
  <c r="Q16" i="1" l="1"/>
</calcChain>
</file>

<file path=xl/sharedStrings.xml><?xml version="1.0" encoding="utf-8"?>
<sst xmlns="http://schemas.openxmlformats.org/spreadsheetml/2006/main" count="126" uniqueCount="25">
  <si>
    <t>Control</t>
  </si>
  <si>
    <t>PCE</t>
  </si>
  <si>
    <t>Voc</t>
  </si>
  <si>
    <t>Jsc</t>
  </si>
  <si>
    <t>FF</t>
  </si>
  <si>
    <t>%</t>
  </si>
  <si>
    <t>V</t>
  </si>
  <si>
    <t>Al2O3_50</t>
  </si>
  <si>
    <t>EDA+Al2O3</t>
  </si>
  <si>
    <t>EDA</t>
  </si>
  <si>
    <t>Champion</t>
  </si>
  <si>
    <t>Average</t>
  </si>
  <si>
    <t>Reverse</t>
  </si>
  <si>
    <t>SS</t>
  </si>
  <si>
    <t>Forward</t>
  </si>
  <si>
    <t>2nd good one (having higher Voc)</t>
  </si>
  <si>
    <t>mA/cm^2</t>
  </si>
  <si>
    <t>2nd good one (really high hysteresis and weird JV curve)</t>
  </si>
  <si>
    <t>3nd good one (high hysteresis)</t>
  </si>
  <si>
    <t>IPA rinse</t>
  </si>
  <si>
    <t>HJ22001</t>
  </si>
  <si>
    <t>(??)</t>
  </si>
  <si>
    <t>Median</t>
  </si>
  <si>
    <t>Cham</t>
  </si>
  <si>
    <t>Medi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</si>
</sst>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u/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2" fillId="0" borderId="0" xfId="0" applyFont="1"/>
    <xf numFmtId="0" fontId="3" fillId="2" borderId="0" xfId="0" applyFont="1" applyFill="1"/>
    <xf numFmtId="0" fontId="0" fillId="3" borderId="0" xfId="0" applyFill="1"/>
    <xf numFmtId="0" fontId="4" fillId="0" borderId="0" xfId="0" applyFont="1"/>
    <xf numFmtId="2" fontId="5" fillId="0" borderId="0" xfId="0" applyNumberFormat="1" applyFont="1"/>
    <xf numFmtId="2" fontId="4" fillId="0" borderId="0" xfId="0" applyNumberFormat="1" applyFont="1"/>
    <xf numFmtId="2" fontId="6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479C3-2A48-464F-A824-FCCD983E78A5}">
  <dimension ref="A1:W40"/>
  <sheetViews>
    <sheetView tabSelected="1" workbookViewId="0">
      <selection activeCell="P21" sqref="P21"/>
    </sheetView>
  </sheetViews>
  <sheetFormatPr defaultRowHeight="15" x14ac:dyDescent="0.25"/>
  <cols>
    <col min="1" max="1" width="10" bestFit="1" customWidth="1"/>
    <col min="4" max="4" width="10.140625" bestFit="1" customWidth="1"/>
    <col min="7" max="7" width="10" bestFit="1" customWidth="1"/>
    <col min="8" max="8" width="9.5703125" bestFit="1" customWidth="1"/>
    <col min="9" max="9" width="9.28515625" bestFit="1" customWidth="1"/>
    <col min="10" max="10" width="9.5703125" bestFit="1" customWidth="1"/>
    <col min="11" max="11" width="9.28515625" bestFit="1" customWidth="1"/>
    <col min="13" max="13" width="10.85546875" bestFit="1" customWidth="1"/>
    <col min="14" max="14" width="9.5703125" bestFit="1" customWidth="1"/>
    <col min="15" max="15" width="9.28515625" bestFit="1" customWidth="1"/>
    <col min="16" max="16" width="9.5703125" bestFit="1" customWidth="1"/>
    <col min="17" max="17" width="9.28515625" bestFit="1" customWidth="1"/>
    <col min="19" max="19" width="10" bestFit="1" customWidth="1"/>
  </cols>
  <sheetData>
    <row r="1" spans="1:23" x14ac:dyDescent="0.25">
      <c r="A1" s="4" t="s">
        <v>0</v>
      </c>
      <c r="B1" t="s">
        <v>5</v>
      </c>
      <c r="C1" t="s">
        <v>6</v>
      </c>
      <c r="D1" t="s">
        <v>16</v>
      </c>
      <c r="G1" s="4" t="s">
        <v>7</v>
      </c>
      <c r="M1" s="4" t="s">
        <v>8</v>
      </c>
      <c r="S1" s="4" t="s">
        <v>9</v>
      </c>
    </row>
    <row r="2" spans="1:23" x14ac:dyDescent="0.25">
      <c r="A2">
        <v>0.25</v>
      </c>
      <c r="B2" t="s">
        <v>1</v>
      </c>
      <c r="C2" t="s">
        <v>2</v>
      </c>
      <c r="D2" t="s">
        <v>3</v>
      </c>
      <c r="E2" t="s">
        <v>4</v>
      </c>
      <c r="G2">
        <v>0.25</v>
      </c>
      <c r="H2" t="s">
        <v>1</v>
      </c>
      <c r="I2" t="s">
        <v>2</v>
      </c>
      <c r="J2" t="s">
        <v>3</v>
      </c>
      <c r="K2" t="s">
        <v>4</v>
      </c>
      <c r="M2">
        <v>0.25</v>
      </c>
      <c r="N2" t="s">
        <v>1</v>
      </c>
      <c r="O2" t="s">
        <v>2</v>
      </c>
      <c r="P2" t="s">
        <v>3</v>
      </c>
      <c r="Q2" t="s">
        <v>4</v>
      </c>
      <c r="T2" t="s">
        <v>1</v>
      </c>
      <c r="U2" t="s">
        <v>2</v>
      </c>
      <c r="V2" t="s">
        <v>3</v>
      </c>
      <c r="W2" t="s">
        <v>4</v>
      </c>
    </row>
    <row r="3" spans="1:23" x14ac:dyDescent="0.25">
      <c r="A3" t="s">
        <v>13</v>
      </c>
      <c r="G3" t="s">
        <v>13</v>
      </c>
      <c r="M3" t="s">
        <v>13</v>
      </c>
      <c r="S3" t="s">
        <v>13</v>
      </c>
    </row>
    <row r="4" spans="1:23" x14ac:dyDescent="0.25">
      <c r="A4" t="s">
        <v>10</v>
      </c>
      <c r="B4" s="2">
        <v>10.33042</v>
      </c>
      <c r="C4" s="1">
        <v>0.64690999999999999</v>
      </c>
      <c r="D4" s="1">
        <v>25.794039999999999</v>
      </c>
      <c r="E4" s="1">
        <v>0.61909136315804292</v>
      </c>
      <c r="G4" t="s">
        <v>10</v>
      </c>
      <c r="H4" s="2">
        <v>15.02938</v>
      </c>
      <c r="I4" s="1">
        <v>0.74580000000000002</v>
      </c>
      <c r="J4" s="1">
        <v>27.946660000000001</v>
      </c>
      <c r="K4" s="1">
        <v>0.72108884108132054</v>
      </c>
      <c r="M4" t="s">
        <v>10</v>
      </c>
      <c r="N4" s="2">
        <v>16.53</v>
      </c>
      <c r="O4" s="1">
        <v>0.79159999999999997</v>
      </c>
      <c r="P4" s="1">
        <v>27.365490000000001</v>
      </c>
      <c r="Q4" s="1">
        <v>0.76303627474733582</v>
      </c>
      <c r="S4" t="s">
        <v>10</v>
      </c>
      <c r="T4" s="2">
        <v>9.57151</v>
      </c>
      <c r="U4" s="1">
        <v>-0.62612999999999996</v>
      </c>
      <c r="V4" s="1">
        <v>27.646930000000001</v>
      </c>
      <c r="W4" s="1">
        <v>0.55292857131944362</v>
      </c>
    </row>
    <row r="5" spans="1:23" x14ac:dyDescent="0.25">
      <c r="A5" t="s">
        <v>22</v>
      </c>
      <c r="B5" s="9">
        <v>6.9797500000000001</v>
      </c>
      <c r="C5" s="9">
        <v>0.58111999999999997</v>
      </c>
      <c r="D5" s="9">
        <v>23.8</v>
      </c>
      <c r="E5" s="9">
        <v>0.54742932340709805</v>
      </c>
      <c r="G5" t="s">
        <v>22</v>
      </c>
      <c r="H5" s="9">
        <v>11.500030000000001</v>
      </c>
      <c r="I5" s="9">
        <v>0.73777999999999999</v>
      </c>
      <c r="J5" s="9">
        <v>24.894400000000001</v>
      </c>
      <c r="K5" s="9">
        <v>0.64626758494720771</v>
      </c>
      <c r="M5" t="s">
        <v>22</v>
      </c>
      <c r="N5" s="9">
        <v>13.62021</v>
      </c>
      <c r="O5" s="9">
        <v>-0.78124000000000005</v>
      </c>
      <c r="P5" s="9">
        <v>26.923524999999998</v>
      </c>
      <c r="Q5" s="9">
        <v>0.66930422620140129</v>
      </c>
      <c r="S5" t="s">
        <v>11</v>
      </c>
      <c r="T5" s="1">
        <v>8.4828558333333337</v>
      </c>
      <c r="U5" s="1">
        <v>-0.5564108333333333</v>
      </c>
      <c r="V5" s="1">
        <v>27.290548333333337</v>
      </c>
      <c r="W5" s="1">
        <v>0.56042340451741945</v>
      </c>
    </row>
    <row r="7" spans="1:23" x14ac:dyDescent="0.25">
      <c r="A7" t="s">
        <v>12</v>
      </c>
      <c r="G7" t="s">
        <v>12</v>
      </c>
      <c r="M7" t="s">
        <v>12</v>
      </c>
      <c r="S7" t="s">
        <v>12</v>
      </c>
    </row>
    <row r="8" spans="1:23" x14ac:dyDescent="0.25">
      <c r="A8" t="s">
        <v>10</v>
      </c>
      <c r="B8" s="2">
        <v>10.8249</v>
      </c>
      <c r="C8" s="1">
        <v>-0.64997000000000005</v>
      </c>
      <c r="D8" s="1">
        <v>26.987950000000001</v>
      </c>
      <c r="E8" s="1">
        <v>0.61711000000000005</v>
      </c>
      <c r="G8" t="s">
        <v>10</v>
      </c>
      <c r="H8" s="2">
        <v>15.917960000000001</v>
      </c>
      <c r="I8" s="1">
        <v>-0.75004999999999999</v>
      </c>
      <c r="J8" s="1">
        <v>28.121449999999999</v>
      </c>
      <c r="K8" s="1">
        <v>0.75466999999999995</v>
      </c>
      <c r="L8" s="3"/>
      <c r="M8" t="s">
        <v>10</v>
      </c>
      <c r="N8" s="2">
        <v>17.46846</v>
      </c>
      <c r="O8" s="1">
        <v>-0.79810999999999999</v>
      </c>
      <c r="P8" s="1">
        <v>27.726579999999998</v>
      </c>
      <c r="Q8" s="1">
        <v>0.78939999999999999</v>
      </c>
      <c r="S8" t="s">
        <v>10</v>
      </c>
      <c r="T8" s="2">
        <v>9.0408299999999997</v>
      </c>
      <c r="U8" s="1">
        <v>-0.57594000000000001</v>
      </c>
      <c r="V8" s="1">
        <v>27.81259</v>
      </c>
      <c r="W8" s="1">
        <v>0.56440000000000001</v>
      </c>
    </row>
    <row r="9" spans="1:23" x14ac:dyDescent="0.25">
      <c r="A9" t="s">
        <v>22</v>
      </c>
      <c r="B9" s="9">
        <v>7.8126100000000003</v>
      </c>
      <c r="C9" s="9">
        <v>-0.59796499999999997</v>
      </c>
      <c r="D9" s="9">
        <v>24.757865000000002</v>
      </c>
      <c r="E9" s="9">
        <v>0.56051999999999991</v>
      </c>
      <c r="G9" t="s">
        <v>22</v>
      </c>
      <c r="H9" s="9">
        <v>12.782999999999999</v>
      </c>
      <c r="I9" s="9">
        <v>-0.74460000000000004</v>
      </c>
      <c r="J9" s="9">
        <v>25.510580000000001</v>
      </c>
      <c r="K9" s="9">
        <v>0.68194999999999995</v>
      </c>
      <c r="L9" s="3"/>
      <c r="M9" t="s">
        <v>22</v>
      </c>
      <c r="N9" s="9">
        <v>14.344560000000001</v>
      </c>
      <c r="O9" s="9">
        <v>-0.78173999999999999</v>
      </c>
      <c r="P9" s="9">
        <v>27.244149999999998</v>
      </c>
      <c r="Q9" s="9">
        <v>0.68822500000000009</v>
      </c>
      <c r="S9" t="s">
        <v>11</v>
      </c>
      <c r="T9" s="1">
        <v>8.4424433333333333</v>
      </c>
      <c r="U9" s="1">
        <v>-0.52501750000000003</v>
      </c>
      <c r="V9" s="1">
        <v>27.956505833333328</v>
      </c>
      <c r="W9" s="1">
        <v>0.57675166666666666</v>
      </c>
    </row>
    <row r="11" spans="1:23" x14ac:dyDescent="0.25">
      <c r="A11" t="s">
        <v>14</v>
      </c>
      <c r="G11" t="s">
        <v>14</v>
      </c>
      <c r="M11" t="s">
        <v>14</v>
      </c>
      <c r="S11" t="s">
        <v>14</v>
      </c>
    </row>
    <row r="12" spans="1:23" x14ac:dyDescent="0.25">
      <c r="A12" t="s">
        <v>10</v>
      </c>
      <c r="B12" s="2">
        <v>10.79968</v>
      </c>
      <c r="C12" s="1">
        <v>-0.66061000000000003</v>
      </c>
      <c r="D12" s="1">
        <v>26.319050000000001</v>
      </c>
      <c r="E12" s="1">
        <v>0.62114999999999998</v>
      </c>
      <c r="G12" t="s">
        <v>10</v>
      </c>
      <c r="H12" s="2">
        <v>16.012270000000001</v>
      </c>
      <c r="I12" s="1">
        <v>-0.75597999999999999</v>
      </c>
      <c r="J12" s="1">
        <v>27.989609999999999</v>
      </c>
      <c r="K12" s="1">
        <v>0.75673999999999997</v>
      </c>
      <c r="M12" t="s">
        <v>10</v>
      </c>
      <c r="N12" s="2">
        <v>17.284610000000001</v>
      </c>
      <c r="O12" s="1">
        <v>-0.80457999999999996</v>
      </c>
      <c r="P12" s="1">
        <v>27.665459999999999</v>
      </c>
      <c r="Q12" s="1">
        <v>0.77651999999999999</v>
      </c>
      <c r="S12" t="s">
        <v>10</v>
      </c>
      <c r="T12" s="2">
        <v>9.4947999999999997</v>
      </c>
      <c r="U12" s="1">
        <v>-0.59238999999999997</v>
      </c>
      <c r="V12" s="1">
        <v>27.69258</v>
      </c>
      <c r="W12" s="1">
        <v>0.57877999999999996</v>
      </c>
    </row>
    <row r="13" spans="1:23" x14ac:dyDescent="0.25">
      <c r="A13" t="s">
        <v>22</v>
      </c>
      <c r="B13" s="9">
        <v>7.3024199999999997</v>
      </c>
      <c r="C13" s="9">
        <v>-0.57623500000000005</v>
      </c>
      <c r="D13" s="9">
        <v>23.841684999999998</v>
      </c>
      <c r="E13" s="9">
        <v>0.54786500000000005</v>
      </c>
      <c r="G13" t="s">
        <v>22</v>
      </c>
      <c r="H13" s="9">
        <v>12.0329</v>
      </c>
      <c r="I13" s="9">
        <v>-0.74565000000000003</v>
      </c>
      <c r="J13" s="9">
        <v>24.82639</v>
      </c>
      <c r="K13" s="9">
        <v>0.66585000000000005</v>
      </c>
      <c r="M13" t="s">
        <v>22</v>
      </c>
      <c r="N13" s="9">
        <v>15.155705000000001</v>
      </c>
      <c r="O13" s="9">
        <v>-0.79122999999999999</v>
      </c>
      <c r="P13" s="9">
        <v>26.966760000000001</v>
      </c>
      <c r="Q13" s="9">
        <v>0.72362499999999996</v>
      </c>
      <c r="S13" t="s">
        <v>11</v>
      </c>
      <c r="T13" s="1">
        <v>8.4100391666666656</v>
      </c>
      <c r="U13" s="1">
        <v>-0.54883000000000004</v>
      </c>
      <c r="V13" s="1">
        <v>27.60247166666667</v>
      </c>
      <c r="W13" s="1">
        <v>0.55504666666666669</v>
      </c>
    </row>
    <row r="14" spans="1:23" s="5" customFormat="1" x14ac:dyDescent="0.25"/>
    <row r="15" spans="1:23" x14ac:dyDescent="0.25">
      <c r="A15" s="6" t="s">
        <v>17</v>
      </c>
      <c r="B15" s="6"/>
      <c r="C15" s="6"/>
      <c r="D15" s="6"/>
      <c r="E15" s="6"/>
      <c r="G15" t="s">
        <v>15</v>
      </c>
      <c r="M15" t="s">
        <v>21</v>
      </c>
    </row>
    <row r="16" spans="1:23" x14ac:dyDescent="0.25">
      <c r="A16" s="6" t="s">
        <v>13</v>
      </c>
      <c r="B16" s="7">
        <v>10.043889999999999</v>
      </c>
      <c r="C16" s="8">
        <v>-0.65564999999999996</v>
      </c>
      <c r="D16" s="8">
        <v>24.56465</v>
      </c>
      <c r="E16" s="8">
        <v>0.623618946890375</v>
      </c>
      <c r="G16" t="s">
        <v>13</v>
      </c>
      <c r="H16" s="2">
        <v>14.673310000000001</v>
      </c>
      <c r="I16" s="1">
        <v>-0.77153000000000005</v>
      </c>
      <c r="J16" s="1">
        <v>26.271249999999998</v>
      </c>
      <c r="K16" s="1">
        <v>0.72392660541571396</v>
      </c>
      <c r="M16" t="s">
        <v>13</v>
      </c>
      <c r="N16" s="2">
        <v>16.552009999999999</v>
      </c>
      <c r="O16" s="1">
        <v>-0.76375000000000004</v>
      </c>
      <c r="P16" s="1">
        <v>27.076550000000001</v>
      </c>
      <c r="Q16" s="1">
        <f t="shared" ref="Q16" si="0">N16/(-O16*P16)</f>
        <v>0.80039835897037748</v>
      </c>
    </row>
    <row r="17" spans="1:22" x14ac:dyDescent="0.25">
      <c r="A17" s="6" t="s">
        <v>12</v>
      </c>
      <c r="B17" s="7">
        <v>13.06879</v>
      </c>
      <c r="C17" s="8">
        <v>-0.67674000000000001</v>
      </c>
      <c r="D17" s="8">
        <v>27.15381</v>
      </c>
      <c r="E17" s="8">
        <v>0.71118000000000003</v>
      </c>
      <c r="G17" t="s">
        <v>12</v>
      </c>
      <c r="H17" s="2">
        <v>16.031179999999999</v>
      </c>
      <c r="I17" s="1">
        <v>-0.77485999999999999</v>
      </c>
      <c r="J17" s="1">
        <v>26.509049999999998</v>
      </c>
      <c r="K17" s="1">
        <v>0.78046000000000004</v>
      </c>
      <c r="M17" t="s">
        <v>12</v>
      </c>
      <c r="N17" s="1">
        <v>16.537849999999999</v>
      </c>
      <c r="O17" s="1">
        <v>-0.76656999999999997</v>
      </c>
      <c r="P17" s="1">
        <v>27.423749999999998</v>
      </c>
      <c r="Q17" s="1">
        <v>0.78669</v>
      </c>
    </row>
    <row r="18" spans="1:22" x14ac:dyDescent="0.25">
      <c r="A18" s="6" t="s">
        <v>14</v>
      </c>
      <c r="B18" s="7">
        <v>5.9119000000000002</v>
      </c>
      <c r="C18" s="8">
        <v>-0.64966999999999997</v>
      </c>
      <c r="D18" s="8">
        <v>23.834710000000001</v>
      </c>
      <c r="E18" s="8">
        <v>0.38179000000000002</v>
      </c>
      <c r="G18" t="s">
        <v>14</v>
      </c>
      <c r="H18" s="2">
        <v>15.49751</v>
      </c>
      <c r="I18" s="1">
        <v>-0.77737999999999996</v>
      </c>
      <c r="J18" s="1">
        <v>26.443529999999999</v>
      </c>
      <c r="K18" s="1">
        <v>0.75388999999999995</v>
      </c>
      <c r="M18" t="s">
        <v>14</v>
      </c>
      <c r="N18" s="1">
        <v>16.36318</v>
      </c>
      <c r="O18" s="1">
        <v>-0.77192000000000005</v>
      </c>
      <c r="P18" s="1">
        <v>27.296900000000001</v>
      </c>
      <c r="Q18" s="1">
        <v>0.77658000000000005</v>
      </c>
    </row>
    <row r="20" spans="1:22" x14ac:dyDescent="0.25">
      <c r="A20" t="s">
        <v>18</v>
      </c>
      <c r="R20" t="s">
        <v>1</v>
      </c>
      <c r="U20" t="s">
        <v>2</v>
      </c>
    </row>
    <row r="21" spans="1:22" x14ac:dyDescent="0.25">
      <c r="A21" t="s">
        <v>13</v>
      </c>
      <c r="B21" s="2">
        <v>9.8471799999999998</v>
      </c>
      <c r="C21" s="1">
        <v>-0.65224000000000004</v>
      </c>
      <c r="D21" s="1">
        <v>25.51463</v>
      </c>
      <c r="E21" s="1">
        <v>0.59171853385352569</v>
      </c>
      <c r="Q21" t="s">
        <v>23</v>
      </c>
      <c r="R21" s="1">
        <f>H4-B4</f>
        <v>4.6989599999999996</v>
      </c>
      <c r="S21">
        <f>R21/B4</f>
        <v>0.45486630746862178</v>
      </c>
      <c r="U21" s="1">
        <f>I4-C4</f>
        <v>9.8890000000000033E-2</v>
      </c>
      <c r="V21">
        <f>U21/C4</f>
        <v>0.15286515898656697</v>
      </c>
    </row>
    <row r="22" spans="1:22" x14ac:dyDescent="0.25">
      <c r="A22" t="s">
        <v>12</v>
      </c>
      <c r="B22" s="2">
        <v>9.4821899999999992</v>
      </c>
      <c r="C22" s="1">
        <v>-0.63793</v>
      </c>
      <c r="D22" s="1">
        <v>26.104209999999998</v>
      </c>
      <c r="E22" s="1">
        <v>0.56940999999999997</v>
      </c>
      <c r="Q22" t="s">
        <v>24</v>
      </c>
      <c r="R22" s="1">
        <f>H5-B5</f>
        <v>4.5202800000000005</v>
      </c>
      <c r="S22">
        <f>R22/B5</f>
        <v>0.64762778036462632</v>
      </c>
      <c r="U22" s="1">
        <f>I5-C5</f>
        <v>0.15666000000000002</v>
      </c>
      <c r="V22">
        <f>U22/C5</f>
        <v>0.26958287444933926</v>
      </c>
    </row>
    <row r="23" spans="1:22" x14ac:dyDescent="0.25">
      <c r="A23" t="s">
        <v>14</v>
      </c>
      <c r="B23" s="2">
        <v>11.466419999999999</v>
      </c>
      <c r="C23" s="1">
        <v>-0.66756000000000004</v>
      </c>
      <c r="D23" s="1">
        <v>25.785170000000001</v>
      </c>
      <c r="E23" s="1">
        <v>0.66613999999999995</v>
      </c>
    </row>
    <row r="26" spans="1:22" x14ac:dyDescent="0.25">
      <c r="A26" s="3" t="s">
        <v>19</v>
      </c>
      <c r="B26" t="s">
        <v>20</v>
      </c>
    </row>
    <row r="28" spans="1:22" x14ac:dyDescent="0.25">
      <c r="A28" s="4" t="s">
        <v>0</v>
      </c>
      <c r="B28" t="s">
        <v>5</v>
      </c>
      <c r="C28" t="s">
        <v>6</v>
      </c>
      <c r="D28" t="s">
        <v>16</v>
      </c>
      <c r="G28" s="4" t="s">
        <v>7</v>
      </c>
      <c r="M28" s="4" t="s">
        <v>19</v>
      </c>
    </row>
    <row r="29" spans="1:22" x14ac:dyDescent="0.25">
      <c r="B29" t="s">
        <v>1</v>
      </c>
      <c r="C29" t="s">
        <v>2</v>
      </c>
      <c r="D29" t="s">
        <v>3</v>
      </c>
      <c r="E29" t="s">
        <v>4</v>
      </c>
      <c r="H29" t="s">
        <v>1</v>
      </c>
      <c r="I29" t="s">
        <v>2</v>
      </c>
      <c r="J29" t="s">
        <v>3</v>
      </c>
      <c r="K29" t="s">
        <v>4</v>
      </c>
      <c r="N29" t="s">
        <v>1</v>
      </c>
      <c r="O29" t="s">
        <v>2</v>
      </c>
      <c r="P29" t="s">
        <v>3</v>
      </c>
      <c r="Q29" t="s">
        <v>4</v>
      </c>
    </row>
    <row r="30" spans="1:22" x14ac:dyDescent="0.25">
      <c r="A30" t="s">
        <v>13</v>
      </c>
      <c r="G30" t="s">
        <v>13</v>
      </c>
      <c r="M30" t="s">
        <v>13</v>
      </c>
    </row>
    <row r="31" spans="1:22" x14ac:dyDescent="0.25">
      <c r="A31" t="s">
        <v>10</v>
      </c>
      <c r="B31" s="2">
        <v>4.1920999999999999</v>
      </c>
      <c r="C31" s="1">
        <v>-0.56642999999999999</v>
      </c>
      <c r="D31" s="1"/>
      <c r="E31" s="1"/>
      <c r="G31" t="s">
        <v>10</v>
      </c>
      <c r="H31" s="2">
        <v>10.43488</v>
      </c>
      <c r="I31" s="1">
        <v>-0.73087000000000002</v>
      </c>
      <c r="J31" s="1"/>
      <c r="K31" s="1"/>
      <c r="M31" t="s">
        <v>10</v>
      </c>
      <c r="N31" s="2">
        <v>6.6999700000000004</v>
      </c>
      <c r="O31" s="1">
        <v>-0.55103999999999997</v>
      </c>
      <c r="P31" s="1"/>
      <c r="Q31" s="1"/>
    </row>
    <row r="32" spans="1:22" x14ac:dyDescent="0.25">
      <c r="A32" t="s">
        <v>11</v>
      </c>
      <c r="B32" s="1">
        <v>2.7364875000000004</v>
      </c>
      <c r="C32" s="1">
        <v>-0.52544625</v>
      </c>
      <c r="D32" s="1"/>
      <c r="E32" s="1"/>
      <c r="G32" t="s">
        <v>11</v>
      </c>
      <c r="H32" s="1">
        <v>6.9832074999999998</v>
      </c>
      <c r="I32" s="1">
        <v>-0.70293125000000012</v>
      </c>
      <c r="J32" s="1"/>
      <c r="K32" s="1"/>
      <c r="M32" t="s">
        <v>11</v>
      </c>
      <c r="N32" s="1">
        <v>4.8589549999999999</v>
      </c>
      <c r="O32" s="1">
        <v>-0.54890749999999999</v>
      </c>
      <c r="P32" s="1"/>
      <c r="Q32" s="1"/>
    </row>
    <row r="34" spans="1:17" x14ac:dyDescent="0.25">
      <c r="A34" t="s">
        <v>12</v>
      </c>
      <c r="G34" t="s">
        <v>12</v>
      </c>
      <c r="M34" t="s">
        <v>12</v>
      </c>
    </row>
    <row r="35" spans="1:17" x14ac:dyDescent="0.25">
      <c r="A35" t="s">
        <v>10</v>
      </c>
      <c r="B35" s="2">
        <v>10.492990000000001</v>
      </c>
      <c r="C35" s="1">
        <v>-0.65407000000000004</v>
      </c>
      <c r="D35" s="1">
        <v>26.55912</v>
      </c>
      <c r="E35" s="1">
        <v>0.60404000000000002</v>
      </c>
      <c r="G35" t="s">
        <v>10</v>
      </c>
      <c r="H35" s="2">
        <v>11.80294</v>
      </c>
      <c r="I35" s="1">
        <v>-0.73851999999999995</v>
      </c>
      <c r="J35" s="1">
        <v>21.92512</v>
      </c>
      <c r="K35" s="1">
        <v>0.72892999999999997</v>
      </c>
      <c r="M35" t="s">
        <v>10</v>
      </c>
      <c r="N35" s="2">
        <v>9.6609499999999997</v>
      </c>
      <c r="O35" s="1">
        <v>-0.60733999999999999</v>
      </c>
      <c r="P35" s="1">
        <v>27.096209999999999</v>
      </c>
      <c r="Q35" s="1">
        <v>0.58706000000000003</v>
      </c>
    </row>
    <row r="36" spans="1:17" x14ac:dyDescent="0.25">
      <c r="A36" t="s">
        <v>11</v>
      </c>
      <c r="B36" s="1">
        <v>5.0993037500000007</v>
      </c>
      <c r="C36" s="1">
        <v>-0.55862500000000004</v>
      </c>
      <c r="D36" s="1">
        <v>16.248648750000001</v>
      </c>
      <c r="E36" s="1">
        <v>0.52057500000000001</v>
      </c>
      <c r="G36" t="s">
        <v>11</v>
      </c>
      <c r="H36" s="1">
        <v>6.8745950000000002</v>
      </c>
      <c r="I36" s="1">
        <v>-0.68505000000000016</v>
      </c>
      <c r="J36" s="1">
        <v>17.65355375</v>
      </c>
      <c r="K36" s="1">
        <v>0.52828374999999994</v>
      </c>
      <c r="M36" t="s">
        <v>11</v>
      </c>
      <c r="N36" s="1">
        <v>6.5090200000000005</v>
      </c>
      <c r="O36" s="1">
        <v>-0.56844250000000007</v>
      </c>
      <c r="P36" s="1">
        <v>19.976366249999998</v>
      </c>
      <c r="Q36" s="1">
        <v>0.55985499999999999</v>
      </c>
    </row>
    <row r="38" spans="1:17" x14ac:dyDescent="0.25">
      <c r="A38" t="s">
        <v>14</v>
      </c>
      <c r="G38" t="s">
        <v>14</v>
      </c>
      <c r="M38" t="s">
        <v>14</v>
      </c>
    </row>
    <row r="39" spans="1:17" x14ac:dyDescent="0.25">
      <c r="A39" t="s">
        <v>10</v>
      </c>
      <c r="B39" s="2">
        <v>4.6905700000000001</v>
      </c>
      <c r="C39" s="1">
        <v>-0.50134999999999996</v>
      </c>
      <c r="D39" s="1">
        <v>23.87688</v>
      </c>
      <c r="E39" s="1">
        <v>0.39184000000000002</v>
      </c>
      <c r="G39" t="s">
        <v>10</v>
      </c>
      <c r="H39" s="2">
        <v>9.13232</v>
      </c>
      <c r="I39" s="1">
        <v>-0.73570000000000002</v>
      </c>
      <c r="J39" s="1">
        <v>20.488</v>
      </c>
      <c r="K39" s="1">
        <v>0.60587000000000002</v>
      </c>
      <c r="M39" t="s">
        <v>10</v>
      </c>
      <c r="N39" s="2">
        <v>7.1866199999999996</v>
      </c>
      <c r="O39" s="1">
        <v>-0.52051000000000003</v>
      </c>
      <c r="P39" s="1">
        <v>26.373909999999999</v>
      </c>
      <c r="Q39" s="1">
        <v>0.52349999999999997</v>
      </c>
    </row>
    <row r="40" spans="1:17" x14ac:dyDescent="0.25">
      <c r="A40" t="s">
        <v>11</v>
      </c>
      <c r="B40" s="1">
        <v>2.6385975000000004</v>
      </c>
      <c r="C40" s="1">
        <v>-0.52746000000000004</v>
      </c>
      <c r="D40" s="1">
        <v>13.279873750000002</v>
      </c>
      <c r="E40" s="1">
        <v>0.38674874999999997</v>
      </c>
      <c r="G40" t="s">
        <v>11</v>
      </c>
      <c r="H40" s="1">
        <v>7.2697275000000001</v>
      </c>
      <c r="I40" s="1">
        <v>-0.71656500000000012</v>
      </c>
      <c r="J40" s="1">
        <v>17.802030000000002</v>
      </c>
      <c r="K40" s="1">
        <v>0.56109999999999993</v>
      </c>
      <c r="M40" t="s">
        <v>11</v>
      </c>
      <c r="N40" s="1">
        <v>4.8326162500000001</v>
      </c>
      <c r="O40" s="1">
        <v>-0.55139125000000011</v>
      </c>
      <c r="P40" s="1">
        <v>18.353181249999999</v>
      </c>
      <c r="Q40" s="1">
        <v>0.47712374999999996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Department Of Physics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Heon Jin</dc:creator>
  <cp:lastModifiedBy>Heon Jin</cp:lastModifiedBy>
  <dcterms:created xsi:type="dcterms:W3CDTF">2022-08-09T14:52:41Z</dcterms:created>
  <dcterms:modified xsi:type="dcterms:W3CDTF">2023-01-19T12:34:46Z</dcterms:modified>
</cp:coreProperties>
</file>